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re-don2-sieg\dossiers\SPR\Interne\40-CCED\50_Marches\2025_Diags-DB\01_DCE_redaction\vFinale\ETAT\"/>
    </mc:Choice>
  </mc:AlternateContent>
  <xr:revisionPtr revIDLastSave="0" documentId="13_ncr:1_{4863357F-7449-4FCD-A8BC-10C62A87F8E9}" xr6:coauthVersionLast="47" xr6:coauthVersionMax="47" xr10:uidLastSave="{00000000-0000-0000-0000-000000000000}"/>
  <bookViews>
    <workbookView xWindow="-120" yWindow="-120" windowWidth="25440" windowHeight="15270" tabRatio="500" xr2:uid="{00000000-000D-0000-FFFF-FFFF00000000}"/>
  </bookViews>
  <sheets>
    <sheet name="DF" sheetId="1" r:id="rId1"/>
  </sheets>
  <definedNames>
    <definedName name="_xlnm._FilterDatabase" localSheetId="0" hidden="1">DF!$A$1:$F$18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9" i="1"/>
  <c r="F8" i="1"/>
  <c r="F7" i="1"/>
  <c r="F6" i="1"/>
  <c r="F20" i="1" l="1"/>
  <c r="F21" i="1" s="1"/>
  <c r="F22" i="1" s="1"/>
</calcChain>
</file>

<file path=xl/sharedStrings.xml><?xml version="1.0" encoding="utf-8"?>
<sst xmlns="http://schemas.openxmlformats.org/spreadsheetml/2006/main" count="50" uniqueCount="41">
  <si>
    <t>Les quantités indiquées ci-dessous portent sur 4 ans de fonctionnement du marché</t>
  </si>
  <si>
    <t>N° prix</t>
  </si>
  <si>
    <t>Désignation</t>
  </si>
  <si>
    <t>Unité</t>
  </si>
  <si>
    <t>Montant HT</t>
  </si>
  <si>
    <t>Total HT</t>
  </si>
  <si>
    <t>TVA</t>
  </si>
  <si>
    <t>Total TTC</t>
  </si>
  <si>
    <t>Quantité</t>
  </si>
  <si>
    <t>100 - PRIX GÉNÉRAUX</t>
  </si>
  <si>
    <t>Amenée, transfert et repliement</t>
  </si>
  <si>
    <t>J</t>
  </si>
  <si>
    <t>101</t>
  </si>
  <si>
    <t>102</t>
  </si>
  <si>
    <t>103</t>
  </si>
  <si>
    <t>104</t>
  </si>
  <si>
    <t>Plus-Value au prix 101 pour intervention de nuit</t>
  </si>
  <si>
    <t>Plus-Value au prix 101 pour intervention de week-end ou de jours fériés</t>
  </si>
  <si>
    <t>Mise au point du PAQ</t>
  </si>
  <si>
    <t>200 - MISSIONS</t>
  </si>
  <si>
    <t>PU HT</t>
  </si>
  <si>
    <t>201</t>
  </si>
  <si>
    <t>202</t>
  </si>
  <si>
    <t>203</t>
  </si>
  <si>
    <t>204</t>
  </si>
  <si>
    <t>205</t>
  </si>
  <si>
    <t>206</t>
  </si>
  <si>
    <t>207</t>
  </si>
  <si>
    <t>208</t>
  </si>
  <si>
    <t>Identification de l’impluvium (Éléments de missions n°1)</t>
  </si>
  <si>
    <t>Recensement et inspection détaillée (Éléments de missions n°2A)</t>
  </si>
  <si>
    <t>Diagnostic du réseau d’assainissement (Éléments de missions n°2B)</t>
  </si>
  <si>
    <t>Diagnostic des bassins (Éléments de missions n°3)</t>
  </si>
  <si>
    <t>Prélèvements et analyses de boues issues de bassin (Éléments de missions n°4)</t>
  </si>
  <si>
    <t>Synthèse et programmation (Éléments de missions n°5)</t>
  </si>
  <si>
    <t>Assistance technique et expertise (Éléments de missions n°6)</t>
  </si>
  <si>
    <t>Support IT et Géomatique (Éléments de missions n°7)</t>
  </si>
  <si>
    <t>F</t>
  </si>
  <si>
    <t>1/2J</t>
  </si>
  <si>
    <t>Document Financier (DF)</t>
  </si>
  <si>
    <t>Diagnostic complet des systèmes d’assainissement de la DIR-EST et mise à jour de bases de données – ETAT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</si>
</sst>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C];[Red]\-#,##0.00\ [$€-40C]"/>
    <numFmt numFmtId="165" formatCode="#"/>
    <numFmt numFmtId="166" formatCode="#,###"/>
  </numFmts>
  <fonts count="13">
    <font>
      <sz val="10"/>
      <name val="Arial"/>
      <family val="2"/>
    </font>
    <font>
      <u/>
      <sz val="10"/>
      <name val="Mangal"/>
      <family val="2"/>
    </font>
    <font>
      <b/>
      <sz val="10"/>
      <name val="Arial"/>
      <family val="2"/>
    </font>
    <font>
      <b/>
      <sz val="16"/>
      <name val="Liberation Sans;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.5"/>
      <name val="Arial"/>
      <family val="2"/>
    </font>
    <font>
      <b/>
      <sz val="14"/>
      <name val="Liberation Sans;Arial"/>
      <family val="2"/>
    </font>
    <font>
      <sz val="10.5"/>
      <name val="Arial"/>
      <family val="2"/>
    </font>
    <font>
      <b/>
      <sz val="10"/>
      <color rgb="FF000000"/>
      <name val="Liberation Sans"/>
      <family val="2"/>
    </font>
    <font>
      <b/>
      <sz val="12"/>
      <name val="Liberation Sans;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Border="0" applyAlignment="0" applyProtection="0"/>
    <xf numFmtId="0" fontId="2" fillId="0" borderId="1" applyProtection="0">
      <alignment horizontal="justify" vertical="center" wrapText="1"/>
    </xf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Font="1" applyAlignme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/>
    </xf>
    <xf numFmtId="166" fontId="10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vertical="center"/>
    </xf>
    <xf numFmtId="0" fontId="0" fillId="0" borderId="0" xfId="0"/>
    <xf numFmtId="49" fontId="2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0" fontId="8" fillId="0" borderId="2" xfId="2" applyFont="1" applyBorder="1">
      <alignment horizontal="justify" vertical="center" wrapText="1"/>
    </xf>
    <xf numFmtId="164" fontId="10" fillId="3" borderId="2" xfId="0" applyNumberFormat="1" applyFont="1" applyFill="1" applyBorder="1" applyAlignment="1">
      <alignment vertical="center"/>
    </xf>
    <xf numFmtId="0" fontId="0" fillId="0" borderId="0" xfId="0" applyAlignment="1"/>
    <xf numFmtId="0" fontId="0" fillId="0" borderId="0" xfId="0" applyAlignment="1"/>
    <xf numFmtId="0" fontId="0" fillId="0" borderId="2" xfId="0" applyFont="1" applyBorder="1"/>
    <xf numFmtId="164" fontId="0" fillId="0" borderId="2" xfId="0" applyNumberFormat="1" applyBorder="1"/>
    <xf numFmtId="0" fontId="0" fillId="0" borderId="2" xfId="0" applyFont="1" applyBorder="1"/>
    <xf numFmtId="164" fontId="2" fillId="0" borderId="2" xfId="0" applyNumberFormat="1" applyFont="1" applyBorder="1"/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11" fillId="0" borderId="2" xfId="0" applyFont="1" applyBorder="1" applyAlignment="1">
      <alignment horizontal="justify" vertical="center"/>
    </xf>
    <xf numFmtId="49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</cellXfs>
  <cellStyles count="3">
    <cellStyle name="DF_tête" xfId="2" xr:uid="{00000000-0005-0000-0000-000007000000}"/>
    <cellStyle name="Normal" xfId="0" builtinId="0"/>
    <cellStyle name="Résultat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2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baseColWidth="10" defaultColWidth="11.5703125" defaultRowHeight="12.75"/>
  <cols>
    <col min="1" max="1" width="9" style="28" customWidth="1"/>
    <col min="2" max="2" width="110.5703125" style="1" customWidth="1"/>
    <col min="3" max="3" width="18" customWidth="1"/>
    <col min="4" max="4" width="12" style="2" customWidth="1"/>
    <col min="5" max="5" width="12.5703125" customWidth="1"/>
    <col min="6" max="6" width="18.140625" customWidth="1"/>
    <col min="7" max="7" width="5.42578125" customWidth="1"/>
    <col min="8" max="8" width="12.7109375" customWidth="1"/>
  </cols>
  <sheetData>
    <row r="1" spans="1:1024" ht="56.65" customHeight="1">
      <c r="A1" s="30" t="s">
        <v>40</v>
      </c>
      <c r="B1" s="30"/>
      <c r="C1" s="30"/>
      <c r="D1" s="30"/>
      <c r="E1" s="30"/>
      <c r="F1" s="30"/>
    </row>
    <row r="2" spans="1:1024" ht="42.6" customHeight="1">
      <c r="A2" s="3"/>
      <c r="B2" s="4" t="s">
        <v>39</v>
      </c>
      <c r="C2" s="5"/>
      <c r="D2" s="31"/>
      <c r="E2" s="31"/>
      <c r="F2" s="31"/>
    </row>
    <row r="3" spans="1:1024" ht="33.950000000000003" customHeight="1">
      <c r="A3" s="32" t="s">
        <v>0</v>
      </c>
      <c r="B3" s="32"/>
      <c r="C3" s="32"/>
      <c r="D3" s="32"/>
      <c r="E3" s="32"/>
      <c r="F3" s="32"/>
    </row>
    <row r="4" spans="1:1024" ht="13.5">
      <c r="A4" s="6" t="s">
        <v>1</v>
      </c>
      <c r="B4" s="7" t="s">
        <v>2</v>
      </c>
      <c r="C4" s="7" t="s">
        <v>3</v>
      </c>
      <c r="D4" s="7" t="s">
        <v>8</v>
      </c>
      <c r="E4" s="8" t="s">
        <v>20</v>
      </c>
      <c r="F4" s="8" t="s">
        <v>4</v>
      </c>
    </row>
    <row r="5" spans="1:1024" ht="18">
      <c r="A5" s="9"/>
      <c r="B5" s="10" t="s">
        <v>9</v>
      </c>
      <c r="C5" s="11"/>
      <c r="D5" s="12"/>
      <c r="E5" s="11"/>
      <c r="F5" s="11"/>
    </row>
    <row r="6" spans="1:1024" ht="13.5">
      <c r="A6" s="18" t="s">
        <v>12</v>
      </c>
      <c r="B6" s="29" t="s">
        <v>10</v>
      </c>
      <c r="C6" s="14" t="s">
        <v>11</v>
      </c>
      <c r="D6" s="13">
        <v>112</v>
      </c>
      <c r="E6" s="15"/>
      <c r="F6" s="15">
        <f t="shared" ref="F6:F9" si="0">D6*E6</f>
        <v>0</v>
      </c>
    </row>
    <row r="7" spans="1:1024" s="16" customFormat="1" ht="13.5">
      <c r="A7" s="17" t="s">
        <v>13</v>
      </c>
      <c r="B7" s="29" t="s">
        <v>16</v>
      </c>
      <c r="C7" s="14" t="s">
        <v>37</v>
      </c>
      <c r="D7" s="13">
        <v>12</v>
      </c>
      <c r="E7" s="15"/>
      <c r="F7" s="15">
        <f t="shared" si="0"/>
        <v>0</v>
      </c>
      <c r="H7"/>
      <c r="I7"/>
      <c r="K7"/>
      <c r="AMI7"/>
      <c r="AMJ7"/>
    </row>
    <row r="8" spans="1:1024" s="16" customFormat="1" ht="13.5">
      <c r="A8" s="17" t="s">
        <v>14</v>
      </c>
      <c r="B8" s="29" t="s">
        <v>17</v>
      </c>
      <c r="C8" s="14" t="s">
        <v>37</v>
      </c>
      <c r="D8" s="13">
        <v>5</v>
      </c>
      <c r="E8" s="15"/>
      <c r="F8" s="15">
        <f t="shared" si="0"/>
        <v>0</v>
      </c>
      <c r="H8"/>
      <c r="I8"/>
      <c r="K8"/>
      <c r="AMI8"/>
      <c r="AMJ8"/>
    </row>
    <row r="9" spans="1:1024" s="16" customFormat="1" ht="13.5">
      <c r="A9" s="17" t="s">
        <v>15</v>
      </c>
      <c r="B9" s="29" t="s">
        <v>18</v>
      </c>
      <c r="C9" s="14" t="s">
        <v>37</v>
      </c>
      <c r="D9" s="13">
        <v>4</v>
      </c>
      <c r="E9" s="15"/>
      <c r="F9" s="15">
        <f t="shared" si="0"/>
        <v>0</v>
      </c>
      <c r="H9"/>
      <c r="I9"/>
      <c r="K9"/>
      <c r="AMI9"/>
      <c r="AMJ9"/>
    </row>
    <row r="10" spans="1:1024" ht="18">
      <c r="A10" s="9"/>
      <c r="B10" s="10" t="s">
        <v>19</v>
      </c>
      <c r="C10" s="11"/>
      <c r="D10" s="12"/>
      <c r="E10" s="11"/>
      <c r="F10" s="20"/>
    </row>
    <row r="11" spans="1:1024" ht="13.5">
      <c r="A11" s="18" t="s">
        <v>21</v>
      </c>
      <c r="B11" s="19" t="s">
        <v>29</v>
      </c>
      <c r="C11" s="14" t="s">
        <v>37</v>
      </c>
      <c r="D11" s="13">
        <v>354</v>
      </c>
      <c r="E11" s="15"/>
      <c r="F11" s="15">
        <f t="shared" ref="F11:F18" si="1">D11*E11</f>
        <v>0</v>
      </c>
    </row>
    <row r="12" spans="1:1024" ht="13.5">
      <c r="A12" s="18" t="s">
        <v>22</v>
      </c>
      <c r="B12" s="19" t="s">
        <v>30</v>
      </c>
      <c r="C12" s="14" t="s">
        <v>37</v>
      </c>
      <c r="D12" s="13">
        <v>354</v>
      </c>
      <c r="E12" s="15"/>
      <c r="F12" s="15">
        <f t="shared" si="1"/>
        <v>0</v>
      </c>
    </row>
    <row r="13" spans="1:1024" ht="13.5">
      <c r="A13" s="18" t="s">
        <v>23</v>
      </c>
      <c r="B13" s="19" t="s">
        <v>31</v>
      </c>
      <c r="C13" s="14" t="s">
        <v>37</v>
      </c>
      <c r="D13" s="13">
        <v>354</v>
      </c>
      <c r="E13" s="15"/>
      <c r="F13" s="15">
        <f t="shared" si="1"/>
        <v>0</v>
      </c>
    </row>
    <row r="14" spans="1:1024" ht="13.5">
      <c r="A14" s="18" t="s">
        <v>24</v>
      </c>
      <c r="B14" s="19" t="s">
        <v>32</v>
      </c>
      <c r="C14" s="14" t="s">
        <v>37</v>
      </c>
      <c r="D14" s="13">
        <v>112</v>
      </c>
      <c r="E14" s="15"/>
      <c r="F14" s="15">
        <f t="shared" si="1"/>
        <v>0</v>
      </c>
    </row>
    <row r="15" spans="1:1024" ht="13.5">
      <c r="A15" s="18" t="s">
        <v>25</v>
      </c>
      <c r="B15" s="19" t="s">
        <v>33</v>
      </c>
      <c r="C15" s="14" t="s">
        <v>37</v>
      </c>
      <c r="D15" s="13">
        <v>102</v>
      </c>
      <c r="E15" s="15"/>
      <c r="F15" s="15">
        <f t="shared" si="1"/>
        <v>0</v>
      </c>
    </row>
    <row r="16" spans="1:1024" ht="13.5">
      <c r="A16" s="18" t="s">
        <v>26</v>
      </c>
      <c r="B16" s="19" t="s">
        <v>34</v>
      </c>
      <c r="C16" s="14" t="s">
        <v>37</v>
      </c>
      <c r="D16" s="13">
        <v>8</v>
      </c>
      <c r="E16" s="15"/>
      <c r="F16" s="15">
        <f t="shared" si="1"/>
        <v>0</v>
      </c>
    </row>
    <row r="17" spans="1:6" ht="13.5">
      <c r="A17" s="18" t="s">
        <v>27</v>
      </c>
      <c r="B17" s="19" t="s">
        <v>35</v>
      </c>
      <c r="C17" s="14" t="s">
        <v>38</v>
      </c>
      <c r="D17" s="13">
        <v>20</v>
      </c>
      <c r="E17" s="15"/>
      <c r="F17" s="15">
        <f t="shared" si="1"/>
        <v>0</v>
      </c>
    </row>
    <row r="18" spans="1:6" ht="13.5">
      <c r="A18" s="18" t="s">
        <v>28</v>
      </c>
      <c r="B18" s="19" t="s">
        <v>36</v>
      </c>
      <c r="C18" s="14" t="s">
        <v>38</v>
      </c>
      <c r="D18" s="13">
        <v>20</v>
      </c>
      <c r="E18" s="15"/>
      <c r="F18" s="15">
        <f t="shared" si="1"/>
        <v>0</v>
      </c>
    </row>
    <row r="19" spans="1:6" ht="15.75">
      <c r="A19" s="27"/>
      <c r="C19" s="21"/>
      <c r="E19" s="22"/>
    </row>
    <row r="20" spans="1:6">
      <c r="C20" s="21"/>
      <c r="E20" s="23" t="s">
        <v>5</v>
      </c>
      <c r="F20" s="24">
        <f>SUM(F6:F18)</f>
        <v>0</v>
      </c>
    </row>
    <row r="21" spans="1:6">
      <c r="C21" s="21"/>
      <c r="E21" s="25" t="s">
        <v>6</v>
      </c>
      <c r="F21" s="24">
        <f>F20*0.2</f>
        <v>0</v>
      </c>
    </row>
    <row r="22" spans="1:6">
      <c r="C22" s="21"/>
      <c r="E22" s="25" t="s">
        <v>7</v>
      </c>
      <c r="F22" s="26">
        <f>F21+F20</f>
        <v>0</v>
      </c>
    </row>
  </sheetData>
  <autoFilter ref="A1:F18" xr:uid="{00000000-0009-0000-0000-000000000000}"/>
  <mergeCells count="3">
    <mergeCell ref="A1:F1"/>
    <mergeCell ref="D2:F2"/>
    <mergeCell ref="A3:F3"/>
  </mergeCells>
  <pageMargins left="0.31527777777777799" right="0.31527777777777799" top="0.31527777777777799" bottom="0.454166666666667" header="0.511811023622047" footer="0.31527777777777799"/>
  <pageSetup paperSize="9" orientation="portrait" useFirstPageNumber="1" horizontalDpi="300" verticalDpi="300" r:id="rId1"/>
  <headerFoot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BECKER Jean-Philippe</cp:lastModifiedBy>
  <cp:revision>71</cp:revision>
  <dcterms:created xsi:type="dcterms:W3CDTF">2020-11-20T08:07:52Z</dcterms:created>
  <dcterms:modified xsi:type="dcterms:W3CDTF">2025-05-28T13:43:45Z</dcterms:modified>
  <dc:language>fr-FR</dc:language>
</cp:coreProperties>
</file>